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综合成绩" sheetId="17" r:id="rId1"/>
  </sheets>
  <definedNames>
    <definedName name="_xlnm._FilterDatabase" localSheetId="0" hidden="1">综合成绩!$A$2:$T$2</definedName>
    <definedName name="_xlnm.Print_Area" localSheetId="0">综合成绩!#REF!</definedName>
    <definedName name="_xlnm.Print_Titles" localSheetId="0">综合成绩!#REF!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<sst xmlns="http://schemas.openxmlformats.org/spreadsheetml/2006/main" count="323" uniqueCount="130">
  <si>
    <t>保亭黎族苗族自治县医疗集团公开招聘（2025年第三批）
面试分数汇总表</t>
  </si>
  <si>
    <t>序号</t>
  </si>
  <si>
    <t>工作单位</t>
  </si>
  <si>
    <t>报考岗位</t>
  </si>
  <si>
    <t>岗位需求人数</t>
  </si>
  <si>
    <t>姓名</t>
  </si>
  <si>
    <t>性别</t>
  </si>
  <si>
    <t>身份证号码</t>
  </si>
  <si>
    <t>笔试成绩</t>
  </si>
  <si>
    <t>面试成绩</t>
  </si>
  <si>
    <t>综合成绩</t>
  </si>
  <si>
    <t>是否进入体检</t>
  </si>
  <si>
    <t>备注</t>
  </si>
  <si>
    <t>保亭县人民医院</t>
  </si>
  <si>
    <t>护士</t>
  </si>
  <si>
    <t>王茜茜</t>
  </si>
  <si>
    <t>女</t>
  </si>
  <si>
    <t>460006**********720</t>
  </si>
  <si>
    <t>是</t>
  </si>
  <si>
    <t>徐成英</t>
  </si>
  <si>
    <t>370406**********021</t>
  </si>
  <si>
    <t>陈海芳</t>
  </si>
  <si>
    <t>460026**********222</t>
  </si>
  <si>
    <t>刘思莹</t>
  </si>
  <si>
    <t>469026**********262</t>
  </si>
  <si>
    <t>符香茹</t>
  </si>
  <si>
    <t>460007**********22X</t>
  </si>
  <si>
    <t>黄秋敏</t>
  </si>
  <si>
    <t>469020**********825</t>
  </si>
  <si>
    <t>钟秋燕</t>
  </si>
  <si>
    <t>469022**********906</t>
  </si>
  <si>
    <t>王春妹</t>
  </si>
  <si>
    <t>469023**********727</t>
  </si>
  <si>
    <t>王俪铮</t>
  </si>
  <si>
    <t>460002**********521</t>
  </si>
  <si>
    <t>王经脉</t>
  </si>
  <si>
    <t>469027**********88X</t>
  </si>
  <si>
    <t>黄家琳</t>
  </si>
  <si>
    <t>460006**********220</t>
  </si>
  <si>
    <t>否</t>
  </si>
  <si>
    <t>胡茹茵</t>
  </si>
  <si>
    <t>460034**********424</t>
  </si>
  <si>
    <t>陈宇飘</t>
  </si>
  <si>
    <t>460035**********529</t>
  </si>
  <si>
    <t>王柳</t>
  </si>
  <si>
    <t>460025**********361</t>
  </si>
  <si>
    <t>李雅婷</t>
  </si>
  <si>
    <t>460026**********225</t>
  </si>
  <si>
    <t>何小丹</t>
  </si>
  <si>
    <t>460027**********981</t>
  </si>
  <si>
    <t>陈永萍</t>
  </si>
  <si>
    <t>460033**********028</t>
  </si>
  <si>
    <t>陈丕环</t>
  </si>
  <si>
    <t>460026**********226</t>
  </si>
  <si>
    <t>黎福爱</t>
  </si>
  <si>
    <t>460003**********222</t>
  </si>
  <si>
    <t>郭婷婷</t>
  </si>
  <si>
    <t>140525**********923</t>
  </si>
  <si>
    <t>孟雯琪</t>
  </si>
  <si>
    <t>230126**********162</t>
  </si>
  <si>
    <t>丰楚</t>
  </si>
  <si>
    <t>460034**********449</t>
  </si>
  <si>
    <t>张福影</t>
  </si>
  <si>
    <t>469027**********580</t>
  </si>
  <si>
    <t>陈格格</t>
  </si>
  <si>
    <t>469029**********020</t>
  </si>
  <si>
    <t>陈燕佳</t>
  </si>
  <si>
    <t>469028**********120</t>
  </si>
  <si>
    <t>郑玉婷</t>
  </si>
  <si>
    <t>460028**********029</t>
  </si>
  <si>
    <t>刘宝彦</t>
  </si>
  <si>
    <t>460033**********581</t>
  </si>
  <si>
    <t>向英</t>
  </si>
  <si>
    <t>433127**********823</t>
  </si>
  <si>
    <t>李小雪</t>
  </si>
  <si>
    <t>460003**********663</t>
  </si>
  <si>
    <t>吴小燕</t>
  </si>
  <si>
    <t>460006**********620</t>
  </si>
  <si>
    <t>吴朝艳</t>
  </si>
  <si>
    <t>460006**********465</t>
  </si>
  <si>
    <t>钟茂霞</t>
  </si>
  <si>
    <t>443123**********623</t>
  </si>
  <si>
    <t>王丽宇</t>
  </si>
  <si>
    <t>460027**********326</t>
  </si>
  <si>
    <t>莫向新</t>
  </si>
  <si>
    <t>460034**********023</t>
  </si>
  <si>
    <t>黄佳苗</t>
  </si>
  <si>
    <t>460004**********243</t>
  </si>
  <si>
    <t>面试缺考</t>
  </si>
  <si>
    <t>王美玉</t>
  </si>
  <si>
    <t>469024**********621</t>
  </si>
  <si>
    <t>谢定妮</t>
  </si>
  <si>
    <t>460003**********826</t>
  </si>
  <si>
    <t>周颖</t>
  </si>
  <si>
    <t>460034**********523</t>
  </si>
  <si>
    <t>总务科消防干事</t>
  </si>
  <si>
    <t>曾祥畅</t>
  </si>
  <si>
    <t>男</t>
  </si>
  <si>
    <t>460035**********014</t>
  </si>
  <si>
    <t>三道分院</t>
  </si>
  <si>
    <t>报账员</t>
  </si>
  <si>
    <t>杨俐</t>
  </si>
  <si>
    <t>460034**********268</t>
  </si>
  <si>
    <t>林爱桥</t>
  </si>
  <si>
    <t>460035**********424</t>
  </si>
  <si>
    <t>朱琳</t>
  </si>
  <si>
    <t>469003**********2128</t>
  </si>
  <si>
    <t>郑天娇</t>
  </si>
  <si>
    <t>460034**********444</t>
  </si>
  <si>
    <t>周金晨</t>
  </si>
  <si>
    <t>460035**********32X</t>
  </si>
  <si>
    <t>保洁员</t>
  </si>
  <si>
    <t>曾海燕</t>
  </si>
  <si>
    <t>460035**********328</t>
  </si>
  <si>
    <t>加茂分院</t>
  </si>
  <si>
    <t>公卫人员</t>
  </si>
  <si>
    <t>章湾</t>
  </si>
  <si>
    <t>362202**********821</t>
  </si>
  <si>
    <t>符祎捷</t>
  </si>
  <si>
    <t>469029**********118</t>
  </si>
  <si>
    <t>周恒</t>
  </si>
  <si>
    <t>460103**********016</t>
  </si>
  <si>
    <t>保城分院</t>
  </si>
  <si>
    <t>司机</t>
  </si>
  <si>
    <t>何盛源</t>
  </si>
  <si>
    <t>460035**********91X</t>
  </si>
  <si>
    <t>陈运将</t>
  </si>
  <si>
    <t>460035**********019</t>
  </si>
  <si>
    <t>黄昌南</t>
  </si>
  <si>
    <t>460035**********016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</si>
</sst>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方正小标宋简体"/>
      <charset val="134"/>
    </font>
    <font>
      <b/>
      <sz val="22"/>
      <name val="方正小标宋简体"/>
      <charset val="134"/>
    </font>
    <font>
      <b/>
      <sz val="14"/>
      <name val="方正小标宋简体"/>
      <charset val="134"/>
    </font>
    <font>
      <sz val="14"/>
      <name val="方正小标宋简体"/>
      <charset val="134"/>
    </font>
    <font>
      <b/>
      <sz val="14"/>
      <color rgb="FF000000"/>
      <name val="方正小标宋_GBK"/>
      <charset val="134"/>
    </font>
    <font>
      <b/>
      <sz val="14"/>
      <color theme="1"/>
      <name val="方正小标宋_GBK"/>
      <charset val="134"/>
    </font>
    <font>
      <sz val="12"/>
      <name val="宋体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sz val="14"/>
      <color rgb="FF000000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7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9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176" fontId="11" fillId="2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2" fillId="0" borderId="2" xfId="0" applyFont="1" applyFill="1" applyBorder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176" fontId="11" fillId="3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76" fontId="0" fillId="0" borderId="0" xfId="0" applyNumberForma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68"/>
  <sheetViews>
    <sheetView tabSelected="1" workbookViewId="0">
      <pane xSplit="6" ySplit="2" topLeftCell="G16" activePane="bottomRight" state="frozen"/>
      <selection/>
      <selection pane="topRight"/>
      <selection pane="bottomLeft"/>
      <selection pane="bottomRight" activeCell="E25" sqref="E25:L25"/>
    </sheetView>
  </sheetViews>
  <sheetFormatPr defaultColWidth="9" defaultRowHeight="13.5"/>
  <cols>
    <col min="1" max="1" width="4.875" style="4" customWidth="1"/>
    <col min="2" max="2" width="11.4916666666667" style="4" customWidth="1"/>
    <col min="3" max="3" width="10.5" style="4" customWidth="1"/>
    <col min="4" max="4" width="9" style="4" customWidth="1"/>
    <col min="5" max="5" width="10.5916666666667" style="4" customWidth="1"/>
    <col min="6" max="6" width="5.825" style="4" customWidth="1"/>
    <col min="7" max="7" width="19.125" style="4" customWidth="1"/>
    <col min="8" max="8" width="10.5" style="4" customWidth="1"/>
    <col min="9" max="9" width="13.125" style="4" customWidth="1"/>
    <col min="10" max="10" width="12.75" style="4" customWidth="1"/>
    <col min="11" max="11" width="8.75" style="4" customWidth="1"/>
    <col min="12" max="12" width="13.625" style="5" customWidth="1"/>
    <col min="13" max="13" width="8.125" style="4" customWidth="1"/>
    <col min="14" max="16384" width="9" style="1"/>
  </cols>
  <sheetData>
    <row r="1" s="1" customFormat="1" ht="61" customHeight="1" spans="1:14">
      <c r="A1" s="6" t="s">
        <v>0</v>
      </c>
      <c r="B1" s="6"/>
      <c r="C1" s="6"/>
      <c r="D1" s="7"/>
      <c r="E1" s="6"/>
      <c r="F1" s="6"/>
      <c r="G1" s="6"/>
      <c r="H1" s="6"/>
      <c r="I1" s="6"/>
      <c r="J1" s="6"/>
      <c r="K1" s="6"/>
      <c r="L1" s="8"/>
      <c r="M1" s="6"/>
      <c r="N1" s="6"/>
    </row>
    <row r="2" s="2" customFormat="1" ht="78" customHeight="1" spans="1:14">
      <c r="A2" s="9" t="s">
        <v>1</v>
      </c>
      <c r="B2" s="10" t="s">
        <v>2</v>
      </c>
      <c r="C2" s="10" t="s">
        <v>3</v>
      </c>
      <c r="D2" s="11" t="s">
        <v>4</v>
      </c>
      <c r="E2" s="12" t="s">
        <v>5</v>
      </c>
      <c r="F2" s="12" t="s">
        <v>6</v>
      </c>
      <c r="G2" s="12" t="s">
        <v>7</v>
      </c>
      <c r="H2" s="13" t="s">
        <v>8</v>
      </c>
      <c r="I2" s="14">
        <v>0.6</v>
      </c>
      <c r="J2" s="13" t="s">
        <v>9</v>
      </c>
      <c r="K2" s="15">
        <v>0.4</v>
      </c>
      <c r="L2" s="16" t="s">
        <v>10</v>
      </c>
      <c r="M2" s="17" t="s">
        <v>11</v>
      </c>
      <c r="N2" s="18" t="s">
        <v>12</v>
      </c>
    </row>
    <row r="3" s="1" customFormat="1" ht="35" customHeight="1" spans="1:14">
      <c r="A3" s="19">
        <v>1</v>
      </c>
      <c r="B3" s="20" t="s">
        <v>13</v>
      </c>
      <c r="C3" s="21" t="s">
        <v>14</v>
      </c>
      <c r="D3" s="22">
        <v>10</v>
      </c>
      <c r="E3" s="23" t="s">
        <v>15</v>
      </c>
      <c r="F3" s="24" t="s">
        <v>16</v>
      </c>
      <c r="G3" s="24" t="s">
        <v>17</v>
      </c>
      <c r="H3" s="25">
        <v>82</v>
      </c>
      <c r="I3" s="25">
        <f t="shared" ref="I3:I53" si="0">H3*0.6</f>
        <v>49.2</v>
      </c>
      <c r="J3" s="26">
        <v>82.6666666666667</v>
      </c>
      <c r="K3" s="26">
        <f t="shared" ref="K3:K53" si="1">J3*0.4</f>
        <v>33.0666666666667</v>
      </c>
      <c r="L3" s="26">
        <f t="shared" ref="L3:L53" si="2">I3+K3</f>
        <v>82.2666666666667</v>
      </c>
      <c r="M3" s="25" t="s">
        <v>18</v>
      </c>
      <c r="N3" s="27"/>
    </row>
    <row r="4" s="1" customFormat="1" ht="35" customHeight="1" spans="1:14">
      <c r="A4" s="19">
        <v>2</v>
      </c>
      <c r="B4" s="20" t="s">
        <v>13</v>
      </c>
      <c r="C4" s="21" t="s">
        <v>14</v>
      </c>
      <c r="D4" s="22"/>
      <c r="E4" s="23" t="s">
        <v>19</v>
      </c>
      <c r="F4" s="24" t="s">
        <v>16</v>
      </c>
      <c r="G4" s="24" t="s">
        <v>20</v>
      </c>
      <c r="H4" s="25">
        <v>84</v>
      </c>
      <c r="I4" s="25">
        <f t="shared" si="0"/>
        <v>50.4</v>
      </c>
      <c r="J4" s="26">
        <v>76.3333333333333</v>
      </c>
      <c r="K4" s="26">
        <f t="shared" si="1"/>
        <v>30.5333333333333</v>
      </c>
      <c r="L4" s="26">
        <f t="shared" si="2"/>
        <v>80.9333333333333</v>
      </c>
      <c r="M4" s="25" t="s">
        <v>18</v>
      </c>
      <c r="N4" s="28"/>
    </row>
    <row r="5" s="1" customFormat="1" ht="35" customHeight="1" spans="1:14">
      <c r="A5" s="19">
        <v>3</v>
      </c>
      <c r="B5" s="20" t="s">
        <v>13</v>
      </c>
      <c r="C5" s="21" t="s">
        <v>14</v>
      </c>
      <c r="D5" s="22"/>
      <c r="E5" s="23" t="s">
        <v>21</v>
      </c>
      <c r="F5" s="24" t="s">
        <v>16</v>
      </c>
      <c r="G5" s="24" t="s">
        <v>22</v>
      </c>
      <c r="H5" s="25">
        <v>80</v>
      </c>
      <c r="I5" s="25">
        <f t="shared" si="0"/>
        <v>48</v>
      </c>
      <c r="J5" s="26">
        <v>74</v>
      </c>
      <c r="K5" s="26">
        <f t="shared" si="1"/>
        <v>29.6</v>
      </c>
      <c r="L5" s="26">
        <f t="shared" si="2"/>
        <v>77.6</v>
      </c>
      <c r="M5" s="25" t="s">
        <v>18</v>
      </c>
      <c r="N5" s="27"/>
    </row>
    <row r="6" s="1" customFormat="1" ht="35" customHeight="1" spans="1:14">
      <c r="A6" s="19">
        <v>4</v>
      </c>
      <c r="B6" s="20" t="s">
        <v>13</v>
      </c>
      <c r="C6" s="21" t="s">
        <v>14</v>
      </c>
      <c r="D6" s="22"/>
      <c r="E6" s="23" t="s">
        <v>23</v>
      </c>
      <c r="F6" s="24" t="s">
        <v>16</v>
      </c>
      <c r="G6" s="24" t="s">
        <v>24</v>
      </c>
      <c r="H6" s="25">
        <v>80</v>
      </c>
      <c r="I6" s="25">
        <f t="shared" si="0"/>
        <v>48</v>
      </c>
      <c r="J6" s="26">
        <v>72.6666666666667</v>
      </c>
      <c r="K6" s="26">
        <f t="shared" si="1"/>
        <v>29.0666666666667</v>
      </c>
      <c r="L6" s="26">
        <f t="shared" si="2"/>
        <v>77.0666666666667</v>
      </c>
      <c r="M6" s="25" t="s">
        <v>18</v>
      </c>
      <c r="N6" s="27"/>
    </row>
    <row r="7" s="1" customFormat="1" ht="35" customHeight="1" spans="1:14">
      <c r="A7" s="19">
        <v>5</v>
      </c>
      <c r="B7" s="20" t="s">
        <v>13</v>
      </c>
      <c r="C7" s="21" t="s">
        <v>14</v>
      </c>
      <c r="D7" s="22"/>
      <c r="E7" s="23" t="s">
        <v>25</v>
      </c>
      <c r="F7" s="24" t="s">
        <v>16</v>
      </c>
      <c r="G7" s="24" t="s">
        <v>26</v>
      </c>
      <c r="H7" s="25">
        <v>78</v>
      </c>
      <c r="I7" s="25">
        <f t="shared" si="0"/>
        <v>46.8</v>
      </c>
      <c r="J7" s="26">
        <v>73</v>
      </c>
      <c r="K7" s="26">
        <f t="shared" si="1"/>
        <v>29.2</v>
      </c>
      <c r="L7" s="26">
        <f t="shared" si="2"/>
        <v>76</v>
      </c>
      <c r="M7" s="25" t="s">
        <v>18</v>
      </c>
      <c r="N7" s="27"/>
    </row>
    <row r="8" s="1" customFormat="1" ht="35" customHeight="1" spans="1:14">
      <c r="A8" s="19">
        <v>6</v>
      </c>
      <c r="B8" s="20" t="s">
        <v>13</v>
      </c>
      <c r="C8" s="21" t="s">
        <v>14</v>
      </c>
      <c r="D8" s="22"/>
      <c r="E8" s="23" t="s">
        <v>27</v>
      </c>
      <c r="F8" s="24" t="s">
        <v>16</v>
      </c>
      <c r="G8" s="24" t="s">
        <v>28</v>
      </c>
      <c r="H8" s="25">
        <v>74</v>
      </c>
      <c r="I8" s="25">
        <f t="shared" si="0"/>
        <v>44.4</v>
      </c>
      <c r="J8" s="26">
        <v>76.3333333333333</v>
      </c>
      <c r="K8" s="26">
        <f t="shared" si="1"/>
        <v>30.5333333333333</v>
      </c>
      <c r="L8" s="26">
        <f t="shared" si="2"/>
        <v>74.9333333333333</v>
      </c>
      <c r="M8" s="25" t="s">
        <v>18</v>
      </c>
      <c r="N8" s="27"/>
    </row>
    <row r="9" s="1" customFormat="1" ht="35" customHeight="1" spans="1:14">
      <c r="A9" s="19">
        <v>7</v>
      </c>
      <c r="B9" s="20" t="s">
        <v>13</v>
      </c>
      <c r="C9" s="21" t="s">
        <v>14</v>
      </c>
      <c r="D9" s="22"/>
      <c r="E9" s="23" t="s">
        <v>29</v>
      </c>
      <c r="F9" s="24" t="s">
        <v>16</v>
      </c>
      <c r="G9" s="24" t="s">
        <v>30</v>
      </c>
      <c r="H9" s="25">
        <v>80</v>
      </c>
      <c r="I9" s="25">
        <f t="shared" si="0"/>
        <v>48</v>
      </c>
      <c r="J9" s="26">
        <v>66.67</v>
      </c>
      <c r="K9" s="26">
        <f t="shared" si="1"/>
        <v>26.668</v>
      </c>
      <c r="L9" s="26">
        <f t="shared" si="2"/>
        <v>74.668</v>
      </c>
      <c r="M9" s="25" t="s">
        <v>18</v>
      </c>
      <c r="N9" s="27"/>
    </row>
    <row r="10" s="1" customFormat="1" ht="35" customHeight="1" spans="1:14">
      <c r="A10" s="19">
        <v>8</v>
      </c>
      <c r="B10" s="20" t="s">
        <v>13</v>
      </c>
      <c r="C10" s="21" t="s">
        <v>14</v>
      </c>
      <c r="D10" s="22"/>
      <c r="E10" s="23" t="s">
        <v>31</v>
      </c>
      <c r="F10" s="24" t="s">
        <v>16</v>
      </c>
      <c r="G10" s="24" t="s">
        <v>32</v>
      </c>
      <c r="H10" s="25">
        <v>76</v>
      </c>
      <c r="I10" s="25">
        <f t="shared" si="0"/>
        <v>45.6</v>
      </c>
      <c r="J10" s="26">
        <v>70</v>
      </c>
      <c r="K10" s="26">
        <f t="shared" si="1"/>
        <v>28</v>
      </c>
      <c r="L10" s="26">
        <f t="shared" si="2"/>
        <v>73.6</v>
      </c>
      <c r="M10" s="25" t="s">
        <v>18</v>
      </c>
      <c r="N10" s="27"/>
    </row>
    <row r="11" s="1" customFormat="1" ht="35" customHeight="1" spans="1:14">
      <c r="A11" s="19">
        <v>9</v>
      </c>
      <c r="B11" s="20" t="s">
        <v>13</v>
      </c>
      <c r="C11" s="21" t="s">
        <v>14</v>
      </c>
      <c r="D11" s="22"/>
      <c r="E11" s="23" t="s">
        <v>33</v>
      </c>
      <c r="F11" s="24" t="s">
        <v>16</v>
      </c>
      <c r="G11" s="24" t="s">
        <v>34</v>
      </c>
      <c r="H11" s="25">
        <v>74</v>
      </c>
      <c r="I11" s="25">
        <f t="shared" si="0"/>
        <v>44.4</v>
      </c>
      <c r="J11" s="26">
        <v>69.3333333333333</v>
      </c>
      <c r="K11" s="26">
        <f t="shared" si="1"/>
        <v>27.7333333333333</v>
      </c>
      <c r="L11" s="26">
        <f t="shared" si="2"/>
        <v>72.1333333333333</v>
      </c>
      <c r="M11" s="25" t="s">
        <v>18</v>
      </c>
      <c r="N11" s="27"/>
    </row>
    <row r="12" s="1" customFormat="1" ht="35" customHeight="1" spans="1:14">
      <c r="A12" s="19">
        <v>10</v>
      </c>
      <c r="B12" s="20" t="s">
        <v>13</v>
      </c>
      <c r="C12" s="21" t="s">
        <v>14</v>
      </c>
      <c r="D12" s="22"/>
      <c r="E12" s="23" t="s">
        <v>35</v>
      </c>
      <c r="F12" s="24" t="s">
        <v>16</v>
      </c>
      <c r="G12" s="24" t="s">
        <v>36</v>
      </c>
      <c r="H12" s="25">
        <v>76</v>
      </c>
      <c r="I12" s="25">
        <f t="shared" si="0"/>
        <v>45.6</v>
      </c>
      <c r="J12" s="26">
        <v>66.3333333333333</v>
      </c>
      <c r="K12" s="26">
        <f t="shared" si="1"/>
        <v>26.5333333333333</v>
      </c>
      <c r="L12" s="26">
        <f t="shared" si="2"/>
        <v>72.1333333333333</v>
      </c>
      <c r="M12" s="25" t="s">
        <v>18</v>
      </c>
      <c r="N12" s="27"/>
    </row>
    <row r="13" s="1" customFormat="1" ht="35" customHeight="1" spans="1:14">
      <c r="A13" s="19">
        <v>11</v>
      </c>
      <c r="B13" s="29" t="s">
        <v>13</v>
      </c>
      <c r="C13" s="30" t="s">
        <v>14</v>
      </c>
      <c r="D13" s="22"/>
      <c r="E13" s="31" t="s">
        <v>37</v>
      </c>
      <c r="F13" s="32" t="s">
        <v>16</v>
      </c>
      <c r="G13" s="32" t="s">
        <v>38</v>
      </c>
      <c r="H13" s="33">
        <v>74</v>
      </c>
      <c r="I13" s="33">
        <f t="shared" si="0"/>
        <v>44.4</v>
      </c>
      <c r="J13" s="34">
        <v>68.6666666666667</v>
      </c>
      <c r="K13" s="34">
        <f t="shared" si="1"/>
        <v>27.4666666666667</v>
      </c>
      <c r="L13" s="34">
        <f t="shared" si="2"/>
        <v>71.8666666666667</v>
      </c>
      <c r="M13" s="33" t="s">
        <v>39</v>
      </c>
      <c r="N13" s="27"/>
    </row>
    <row r="14" s="1" customFormat="1" ht="35" customHeight="1" spans="1:14">
      <c r="A14" s="19">
        <v>12</v>
      </c>
      <c r="B14" s="29" t="s">
        <v>13</v>
      </c>
      <c r="C14" s="30" t="s">
        <v>14</v>
      </c>
      <c r="D14" s="22"/>
      <c r="E14" s="31" t="s">
        <v>40</v>
      </c>
      <c r="F14" s="32" t="s">
        <v>16</v>
      </c>
      <c r="G14" s="32" t="s">
        <v>41</v>
      </c>
      <c r="H14" s="33">
        <v>76</v>
      </c>
      <c r="I14" s="33">
        <f t="shared" si="0"/>
        <v>45.6</v>
      </c>
      <c r="J14" s="34">
        <v>65.6666666666667</v>
      </c>
      <c r="K14" s="34">
        <f t="shared" si="1"/>
        <v>26.2666666666667</v>
      </c>
      <c r="L14" s="34">
        <f t="shared" si="2"/>
        <v>71.8666666666667</v>
      </c>
      <c r="M14" s="33" t="s">
        <v>39</v>
      </c>
      <c r="N14" s="27"/>
    </row>
    <row r="15" s="1" customFormat="1" ht="35" customHeight="1" spans="1:14">
      <c r="A15" s="19">
        <v>13</v>
      </c>
      <c r="B15" s="29" t="s">
        <v>13</v>
      </c>
      <c r="C15" s="30" t="s">
        <v>14</v>
      </c>
      <c r="D15" s="22"/>
      <c r="E15" s="31" t="s">
        <v>42</v>
      </c>
      <c r="F15" s="32" t="s">
        <v>16</v>
      </c>
      <c r="G15" s="32" t="s">
        <v>43</v>
      </c>
      <c r="H15" s="33">
        <v>74</v>
      </c>
      <c r="I15" s="33">
        <f t="shared" si="0"/>
        <v>44.4</v>
      </c>
      <c r="J15" s="34">
        <v>67.6666666666667</v>
      </c>
      <c r="K15" s="34">
        <f t="shared" si="1"/>
        <v>27.0666666666667</v>
      </c>
      <c r="L15" s="34">
        <f t="shared" si="2"/>
        <v>71.4666666666667</v>
      </c>
      <c r="M15" s="33" t="s">
        <v>39</v>
      </c>
      <c r="N15" s="27"/>
    </row>
    <row r="16" s="1" customFormat="1" ht="35" customHeight="1" spans="1:14">
      <c r="A16" s="19">
        <v>14</v>
      </c>
      <c r="B16" s="29" t="s">
        <v>13</v>
      </c>
      <c r="C16" s="30" t="s">
        <v>14</v>
      </c>
      <c r="D16" s="22"/>
      <c r="E16" s="31" t="s">
        <v>44</v>
      </c>
      <c r="F16" s="32" t="s">
        <v>16</v>
      </c>
      <c r="G16" s="32" t="s">
        <v>45</v>
      </c>
      <c r="H16" s="33">
        <v>76</v>
      </c>
      <c r="I16" s="33">
        <f t="shared" si="0"/>
        <v>45.6</v>
      </c>
      <c r="J16" s="34">
        <v>63</v>
      </c>
      <c r="K16" s="34">
        <f t="shared" si="1"/>
        <v>25.2</v>
      </c>
      <c r="L16" s="34">
        <f t="shared" si="2"/>
        <v>70.8</v>
      </c>
      <c r="M16" s="33" t="s">
        <v>39</v>
      </c>
      <c r="N16" s="27"/>
    </row>
    <row r="17" s="1" customFormat="1" ht="35" customHeight="1" spans="1:20">
      <c r="A17" s="19">
        <v>15</v>
      </c>
      <c r="B17" s="29" t="s">
        <v>13</v>
      </c>
      <c r="C17" s="30" t="s">
        <v>14</v>
      </c>
      <c r="D17" s="22"/>
      <c r="E17" s="31" t="s">
        <v>46</v>
      </c>
      <c r="F17" s="32" t="s">
        <v>16</v>
      </c>
      <c r="G17" s="32" t="s">
        <v>47</v>
      </c>
      <c r="H17" s="33">
        <v>76</v>
      </c>
      <c r="I17" s="33">
        <f t="shared" si="0"/>
        <v>45.6</v>
      </c>
      <c r="J17" s="34">
        <v>63</v>
      </c>
      <c r="K17" s="34">
        <f t="shared" si="1"/>
        <v>25.2</v>
      </c>
      <c r="L17" s="34">
        <f t="shared" si="2"/>
        <v>70.8</v>
      </c>
      <c r="M17" s="33" t="s">
        <v>39</v>
      </c>
      <c r="N17" s="27"/>
    </row>
    <row r="18" s="1" customFormat="1" ht="35" customHeight="1" spans="1:20">
      <c r="A18" s="19">
        <v>16</v>
      </c>
      <c r="B18" s="29" t="s">
        <v>13</v>
      </c>
      <c r="C18" s="30" t="s">
        <v>14</v>
      </c>
      <c r="D18" s="22"/>
      <c r="E18" s="31" t="s">
        <v>48</v>
      </c>
      <c r="F18" s="32" t="s">
        <v>16</v>
      </c>
      <c r="G18" s="32" t="s">
        <v>49</v>
      </c>
      <c r="H18" s="33">
        <v>74</v>
      </c>
      <c r="I18" s="33">
        <f t="shared" si="0"/>
        <v>44.4</v>
      </c>
      <c r="J18" s="34">
        <v>65</v>
      </c>
      <c r="K18" s="34">
        <f t="shared" si="1"/>
        <v>26</v>
      </c>
      <c r="L18" s="34">
        <f t="shared" si="2"/>
        <v>70.4</v>
      </c>
      <c r="M18" s="33" t="s">
        <v>39</v>
      </c>
      <c r="N18" s="27"/>
    </row>
    <row r="19" s="1" customFormat="1" ht="35" customHeight="1" spans="1:20">
      <c r="A19" s="19">
        <v>17</v>
      </c>
      <c r="B19" s="29" t="s">
        <v>13</v>
      </c>
      <c r="C19" s="30" t="s">
        <v>14</v>
      </c>
      <c r="D19" s="22"/>
      <c r="E19" s="31" t="s">
        <v>50</v>
      </c>
      <c r="F19" s="32" t="s">
        <v>16</v>
      </c>
      <c r="G19" s="32" t="s">
        <v>51</v>
      </c>
      <c r="H19" s="33">
        <v>74</v>
      </c>
      <c r="I19" s="33">
        <f t="shared" si="0"/>
        <v>44.4</v>
      </c>
      <c r="J19" s="34">
        <v>64.3333333333333</v>
      </c>
      <c r="K19" s="34">
        <f t="shared" si="1"/>
        <v>25.7333333333333</v>
      </c>
      <c r="L19" s="34">
        <f t="shared" si="2"/>
        <v>70.1333333333333</v>
      </c>
      <c r="M19" s="33" t="s">
        <v>39</v>
      </c>
      <c r="N19" s="27"/>
    </row>
    <row r="20" s="1" customFormat="1" ht="35" customHeight="1" spans="1:20">
      <c r="A20" s="19">
        <v>18</v>
      </c>
      <c r="B20" s="29" t="s">
        <v>13</v>
      </c>
      <c r="C20" s="30" t="s">
        <v>14</v>
      </c>
      <c r="D20" s="22"/>
      <c r="E20" s="31" t="s">
        <v>52</v>
      </c>
      <c r="F20" s="32" t="s">
        <v>16</v>
      </c>
      <c r="G20" s="32" t="s">
        <v>53</v>
      </c>
      <c r="H20" s="33">
        <v>80</v>
      </c>
      <c r="I20" s="33">
        <f t="shared" si="0"/>
        <v>48</v>
      </c>
      <c r="J20" s="34">
        <v>54.6666666666667</v>
      </c>
      <c r="K20" s="34">
        <f t="shared" si="1"/>
        <v>21.8666666666667</v>
      </c>
      <c r="L20" s="34">
        <f t="shared" si="2"/>
        <v>69.8666666666667</v>
      </c>
      <c r="M20" s="33" t="s">
        <v>39</v>
      </c>
      <c r="N20" s="27"/>
    </row>
    <row r="21" s="1" customFormat="1" ht="35" customHeight="1" spans="1:20">
      <c r="A21" s="19">
        <v>19</v>
      </c>
      <c r="B21" s="29" t="s">
        <v>13</v>
      </c>
      <c r="C21" s="30" t="s">
        <v>14</v>
      </c>
      <c r="D21" s="22"/>
      <c r="E21" s="31" t="s">
        <v>54</v>
      </c>
      <c r="F21" s="32" t="s">
        <v>16</v>
      </c>
      <c r="G21" s="32" t="s">
        <v>55</v>
      </c>
      <c r="H21" s="33">
        <v>80</v>
      </c>
      <c r="I21" s="33">
        <f t="shared" si="0"/>
        <v>48</v>
      </c>
      <c r="J21" s="34">
        <v>54</v>
      </c>
      <c r="K21" s="34">
        <f t="shared" si="1"/>
        <v>21.6</v>
      </c>
      <c r="L21" s="34">
        <f t="shared" si="2"/>
        <v>69.6</v>
      </c>
      <c r="M21" s="33" t="s">
        <v>39</v>
      </c>
      <c r="N21" s="27"/>
    </row>
    <row r="22" s="1" customFormat="1" ht="35" customHeight="1" spans="1:20">
      <c r="A22" s="19">
        <v>20</v>
      </c>
      <c r="B22" s="29" t="s">
        <v>13</v>
      </c>
      <c r="C22" s="30" t="s">
        <v>14</v>
      </c>
      <c r="D22" s="22"/>
      <c r="E22" s="31" t="s">
        <v>56</v>
      </c>
      <c r="F22" s="32" t="s">
        <v>16</v>
      </c>
      <c r="G22" s="32" t="s">
        <v>57</v>
      </c>
      <c r="H22" s="33">
        <v>76</v>
      </c>
      <c r="I22" s="33">
        <f t="shared" si="0"/>
        <v>45.6</v>
      </c>
      <c r="J22" s="34">
        <v>59.6666666666667</v>
      </c>
      <c r="K22" s="34">
        <f t="shared" si="1"/>
        <v>23.8666666666667</v>
      </c>
      <c r="L22" s="34">
        <f t="shared" si="2"/>
        <v>69.4666666666667</v>
      </c>
      <c r="M22" s="33" t="s">
        <v>39</v>
      </c>
      <c r="N22" s="27"/>
    </row>
    <row r="23" s="1" customFormat="1" ht="35" customHeight="1" spans="1:20">
      <c r="A23" s="19">
        <v>21</v>
      </c>
      <c r="B23" s="29" t="s">
        <v>13</v>
      </c>
      <c r="C23" s="30" t="s">
        <v>14</v>
      </c>
      <c r="D23" s="22"/>
      <c r="E23" s="31" t="s">
        <v>58</v>
      </c>
      <c r="F23" s="32" t="s">
        <v>16</v>
      </c>
      <c r="G23" s="32" t="s">
        <v>59</v>
      </c>
      <c r="H23" s="33">
        <v>78</v>
      </c>
      <c r="I23" s="33">
        <f t="shared" si="0"/>
        <v>46.8</v>
      </c>
      <c r="J23" s="34">
        <v>56.6666666666667</v>
      </c>
      <c r="K23" s="34">
        <f t="shared" si="1"/>
        <v>22.6666666666667</v>
      </c>
      <c r="L23" s="34">
        <f t="shared" si="2"/>
        <v>69.4666666666667</v>
      </c>
      <c r="M23" s="33" t="s">
        <v>39</v>
      </c>
      <c r="N23" s="27"/>
    </row>
    <row r="24" s="1" customFormat="1" ht="35" customHeight="1" spans="1:20">
      <c r="A24" s="19">
        <v>22</v>
      </c>
      <c r="B24" s="29" t="s">
        <v>13</v>
      </c>
      <c r="C24" s="30" t="s">
        <v>14</v>
      </c>
      <c r="D24" s="22"/>
      <c r="E24" s="31" t="s">
        <v>60</v>
      </c>
      <c r="F24" s="32" t="s">
        <v>16</v>
      </c>
      <c r="G24" s="32" t="s">
        <v>61</v>
      </c>
      <c r="H24" s="33">
        <v>78</v>
      </c>
      <c r="I24" s="33">
        <f t="shared" si="0"/>
        <v>46.8</v>
      </c>
      <c r="J24" s="34">
        <v>56.6666666666667</v>
      </c>
      <c r="K24" s="34">
        <f t="shared" si="1"/>
        <v>22.6666666666667</v>
      </c>
      <c r="L24" s="34">
        <f t="shared" si="2"/>
        <v>69.4666666666667</v>
      </c>
      <c r="M24" s="33" t="s">
        <v>39</v>
      </c>
      <c r="N24" s="27"/>
    </row>
    <row r="25" s="1" customFormat="1" ht="35" customHeight="1" spans="1:20">
      <c r="A25" s="19">
        <v>23</v>
      </c>
      <c r="B25" s="29" t="s">
        <v>13</v>
      </c>
      <c r="C25" s="30" t="s">
        <v>14</v>
      </c>
      <c r="D25" s="22"/>
      <c r="E25" s="35" t="s">
        <v>62</v>
      </c>
      <c r="F25" s="36" t="s">
        <v>16</v>
      </c>
      <c r="G25" s="36" t="s">
        <v>63</v>
      </c>
      <c r="H25" s="37">
        <v>74</v>
      </c>
      <c r="I25" s="37">
        <f t="shared" si="0"/>
        <v>44.4</v>
      </c>
      <c r="J25" s="38">
        <v>61.33</v>
      </c>
      <c r="K25" s="38">
        <f t="shared" si="1"/>
        <v>24.532</v>
      </c>
      <c r="L25" s="38">
        <f t="shared" si="2"/>
        <v>68.932</v>
      </c>
      <c r="M25" s="33" t="s">
        <v>39</v>
      </c>
      <c r="N25" s="27"/>
    </row>
    <row r="26" s="1" customFormat="1" ht="35" customHeight="1" spans="1:20">
      <c r="A26" s="19">
        <v>24</v>
      </c>
      <c r="B26" s="29" t="s">
        <v>13</v>
      </c>
      <c r="C26" s="30" t="s">
        <v>14</v>
      </c>
      <c r="D26" s="22"/>
      <c r="E26" s="31" t="s">
        <v>64</v>
      </c>
      <c r="F26" s="32" t="s">
        <v>16</v>
      </c>
      <c r="G26" s="32" t="s">
        <v>65</v>
      </c>
      <c r="H26" s="33">
        <v>74</v>
      </c>
      <c r="I26" s="33">
        <f t="shared" si="0"/>
        <v>44.4</v>
      </c>
      <c r="J26" s="34">
        <v>59.3333333333333</v>
      </c>
      <c r="K26" s="34">
        <f t="shared" si="1"/>
        <v>23.7333333333333</v>
      </c>
      <c r="L26" s="34">
        <f t="shared" si="2"/>
        <v>68.1333333333333</v>
      </c>
      <c r="M26" s="33" t="s">
        <v>39</v>
      </c>
      <c r="N26" s="27"/>
      <c r="Q26" s="39"/>
      <c r="R26" s="39"/>
      <c r="S26" s="39"/>
      <c r="T26" s="39"/>
    </row>
    <row r="27" s="1" customFormat="1" ht="35" customHeight="1" spans="1:20">
      <c r="A27" s="19">
        <v>25</v>
      </c>
      <c r="B27" s="29" t="s">
        <v>13</v>
      </c>
      <c r="C27" s="30" t="s">
        <v>14</v>
      </c>
      <c r="D27" s="22"/>
      <c r="E27" s="31" t="s">
        <v>66</v>
      </c>
      <c r="F27" s="32" t="s">
        <v>16</v>
      </c>
      <c r="G27" s="32" t="s">
        <v>67</v>
      </c>
      <c r="H27" s="33">
        <v>80</v>
      </c>
      <c r="I27" s="33">
        <f t="shared" si="0"/>
        <v>48</v>
      </c>
      <c r="J27" s="34">
        <v>50.3333333333333</v>
      </c>
      <c r="K27" s="34">
        <f t="shared" si="1"/>
        <v>20.1333333333333</v>
      </c>
      <c r="L27" s="34">
        <f t="shared" si="2"/>
        <v>68.1333333333333</v>
      </c>
      <c r="M27" s="33" t="s">
        <v>39</v>
      </c>
      <c r="N27" s="27"/>
    </row>
    <row r="28" s="1" customFormat="1" ht="35" customHeight="1" spans="1:20">
      <c r="A28" s="19">
        <v>26</v>
      </c>
      <c r="B28" s="29" t="s">
        <v>13</v>
      </c>
      <c r="C28" s="30" t="s">
        <v>14</v>
      </c>
      <c r="D28" s="22"/>
      <c r="E28" s="31" t="s">
        <v>68</v>
      </c>
      <c r="F28" s="32" t="s">
        <v>16</v>
      </c>
      <c r="G28" s="32" t="s">
        <v>69</v>
      </c>
      <c r="H28" s="33">
        <v>74</v>
      </c>
      <c r="I28" s="33">
        <f t="shared" si="0"/>
        <v>44.4</v>
      </c>
      <c r="J28" s="34">
        <v>57.6666666666667</v>
      </c>
      <c r="K28" s="34">
        <f t="shared" si="1"/>
        <v>23.0666666666667</v>
      </c>
      <c r="L28" s="34">
        <f t="shared" si="2"/>
        <v>67.4666666666667</v>
      </c>
      <c r="M28" s="33" t="s">
        <v>39</v>
      </c>
      <c r="N28" s="27"/>
    </row>
    <row r="29" s="1" customFormat="1" ht="35" customHeight="1" spans="1:20">
      <c r="A29" s="19">
        <v>27</v>
      </c>
      <c r="B29" s="29" t="s">
        <v>13</v>
      </c>
      <c r="C29" s="30" t="s">
        <v>14</v>
      </c>
      <c r="D29" s="22"/>
      <c r="E29" s="31" t="s">
        <v>70</v>
      </c>
      <c r="F29" s="32" t="s">
        <v>16</v>
      </c>
      <c r="G29" s="32" t="s">
        <v>71</v>
      </c>
      <c r="H29" s="33">
        <v>74</v>
      </c>
      <c r="I29" s="33">
        <f t="shared" si="0"/>
        <v>44.4</v>
      </c>
      <c r="J29" s="34">
        <v>57</v>
      </c>
      <c r="K29" s="34">
        <f t="shared" si="1"/>
        <v>22.8</v>
      </c>
      <c r="L29" s="34">
        <f t="shared" si="2"/>
        <v>67.2</v>
      </c>
      <c r="M29" s="33" t="s">
        <v>39</v>
      </c>
      <c r="N29" s="27"/>
    </row>
    <row r="30" s="1" customFormat="1" ht="35" customHeight="1" spans="1:20">
      <c r="A30" s="19">
        <v>28</v>
      </c>
      <c r="B30" s="29" t="s">
        <v>13</v>
      </c>
      <c r="C30" s="30" t="s">
        <v>14</v>
      </c>
      <c r="D30" s="22"/>
      <c r="E30" s="31" t="s">
        <v>72</v>
      </c>
      <c r="F30" s="32" t="s">
        <v>16</v>
      </c>
      <c r="G30" s="32" t="s">
        <v>73</v>
      </c>
      <c r="H30" s="33">
        <v>76</v>
      </c>
      <c r="I30" s="33">
        <f t="shared" si="0"/>
        <v>45.6</v>
      </c>
      <c r="J30" s="34">
        <v>53.6666666666667</v>
      </c>
      <c r="K30" s="34">
        <f t="shared" si="1"/>
        <v>21.4666666666667</v>
      </c>
      <c r="L30" s="34">
        <f t="shared" si="2"/>
        <v>67.0666666666667</v>
      </c>
      <c r="M30" s="33" t="s">
        <v>39</v>
      </c>
      <c r="N30" s="27"/>
    </row>
    <row r="31" s="1" customFormat="1" ht="35" customHeight="1" spans="1:20">
      <c r="A31" s="19">
        <v>29</v>
      </c>
      <c r="B31" s="29" t="s">
        <v>13</v>
      </c>
      <c r="C31" s="30" t="s">
        <v>14</v>
      </c>
      <c r="D31" s="22"/>
      <c r="E31" s="31" t="s">
        <v>74</v>
      </c>
      <c r="F31" s="32" t="s">
        <v>16</v>
      </c>
      <c r="G31" s="32" t="s">
        <v>75</v>
      </c>
      <c r="H31" s="33">
        <v>74</v>
      </c>
      <c r="I31" s="33">
        <f t="shared" si="0"/>
        <v>44.4</v>
      </c>
      <c r="J31" s="34">
        <v>56.3333333333333</v>
      </c>
      <c r="K31" s="34">
        <f t="shared" si="1"/>
        <v>22.5333333333333</v>
      </c>
      <c r="L31" s="34">
        <f t="shared" si="2"/>
        <v>66.9333333333333</v>
      </c>
      <c r="M31" s="33" t="s">
        <v>39</v>
      </c>
      <c r="N31" s="27"/>
    </row>
    <row r="32" s="1" customFormat="1" ht="35" customHeight="1" spans="1:20">
      <c r="A32" s="19">
        <v>30</v>
      </c>
      <c r="B32" s="29" t="s">
        <v>13</v>
      </c>
      <c r="C32" s="30" t="s">
        <v>14</v>
      </c>
      <c r="D32" s="22"/>
      <c r="E32" s="31" t="s">
        <v>76</v>
      </c>
      <c r="F32" s="32" t="s">
        <v>16</v>
      </c>
      <c r="G32" s="32" t="s">
        <v>77</v>
      </c>
      <c r="H32" s="33">
        <v>74</v>
      </c>
      <c r="I32" s="33">
        <f t="shared" si="0"/>
        <v>44.4</v>
      </c>
      <c r="J32" s="34">
        <v>54</v>
      </c>
      <c r="K32" s="34">
        <f t="shared" si="1"/>
        <v>21.6</v>
      </c>
      <c r="L32" s="34">
        <f t="shared" si="2"/>
        <v>66</v>
      </c>
      <c r="M32" s="33" t="s">
        <v>39</v>
      </c>
      <c r="N32" s="27"/>
    </row>
    <row r="33" s="1" customFormat="1" ht="35" customHeight="1" spans="1:14">
      <c r="A33" s="19">
        <v>31</v>
      </c>
      <c r="B33" s="29" t="s">
        <v>13</v>
      </c>
      <c r="C33" s="30" t="s">
        <v>14</v>
      </c>
      <c r="D33" s="22"/>
      <c r="E33" s="31" t="s">
        <v>78</v>
      </c>
      <c r="F33" s="32" t="s">
        <v>16</v>
      </c>
      <c r="G33" s="32" t="s">
        <v>79</v>
      </c>
      <c r="H33" s="33">
        <v>80</v>
      </c>
      <c r="I33" s="33">
        <f t="shared" si="0"/>
        <v>48</v>
      </c>
      <c r="J33" s="34">
        <v>44</v>
      </c>
      <c r="K33" s="34">
        <f t="shared" si="1"/>
        <v>17.6</v>
      </c>
      <c r="L33" s="34">
        <f t="shared" si="2"/>
        <v>65.6</v>
      </c>
      <c r="M33" s="33" t="s">
        <v>39</v>
      </c>
      <c r="N33" s="27"/>
    </row>
    <row r="34" s="1" customFormat="1" ht="35" customHeight="1" spans="1:14">
      <c r="A34" s="19">
        <v>32</v>
      </c>
      <c r="B34" s="29" t="s">
        <v>13</v>
      </c>
      <c r="C34" s="30" t="s">
        <v>14</v>
      </c>
      <c r="D34" s="22"/>
      <c r="E34" s="31" t="s">
        <v>80</v>
      </c>
      <c r="F34" s="32" t="s">
        <v>16</v>
      </c>
      <c r="G34" s="32" t="s">
        <v>81</v>
      </c>
      <c r="H34" s="33">
        <v>74</v>
      </c>
      <c r="I34" s="33">
        <f t="shared" si="0"/>
        <v>44.4</v>
      </c>
      <c r="J34" s="34">
        <v>48.6666666666667</v>
      </c>
      <c r="K34" s="34">
        <f t="shared" si="1"/>
        <v>19.4666666666667</v>
      </c>
      <c r="L34" s="34">
        <f t="shared" si="2"/>
        <v>63.8666666666667</v>
      </c>
      <c r="M34" s="33" t="s">
        <v>39</v>
      </c>
      <c r="N34" s="27"/>
    </row>
    <row r="35" s="1" customFormat="1" ht="35" customHeight="1" spans="1:14">
      <c r="A35" s="19">
        <v>33</v>
      </c>
      <c r="B35" s="29" t="s">
        <v>13</v>
      </c>
      <c r="C35" s="30" t="s">
        <v>14</v>
      </c>
      <c r="D35" s="22"/>
      <c r="E35" s="31" t="s">
        <v>82</v>
      </c>
      <c r="F35" s="32" t="s">
        <v>16</v>
      </c>
      <c r="G35" s="32" t="s">
        <v>83</v>
      </c>
      <c r="H35" s="33">
        <v>76</v>
      </c>
      <c r="I35" s="33">
        <f t="shared" si="0"/>
        <v>45.6</v>
      </c>
      <c r="J35" s="34">
        <v>43.3333333333333</v>
      </c>
      <c r="K35" s="34">
        <f t="shared" si="1"/>
        <v>17.3333333333333</v>
      </c>
      <c r="L35" s="34">
        <f t="shared" si="2"/>
        <v>62.9333333333333</v>
      </c>
      <c r="M35" s="33" t="s">
        <v>39</v>
      </c>
      <c r="N35" s="27"/>
    </row>
    <row r="36" s="1" customFormat="1" ht="35" customHeight="1" spans="1:14">
      <c r="A36" s="19">
        <v>34</v>
      </c>
      <c r="B36" s="29" t="s">
        <v>13</v>
      </c>
      <c r="C36" s="30" t="s">
        <v>14</v>
      </c>
      <c r="D36" s="22"/>
      <c r="E36" s="31" t="s">
        <v>84</v>
      </c>
      <c r="F36" s="32" t="s">
        <v>16</v>
      </c>
      <c r="G36" s="32" t="s">
        <v>85</v>
      </c>
      <c r="H36" s="33">
        <v>76</v>
      </c>
      <c r="I36" s="33">
        <f t="shared" si="0"/>
        <v>45.6</v>
      </c>
      <c r="J36" s="34">
        <v>38</v>
      </c>
      <c r="K36" s="34">
        <f t="shared" si="1"/>
        <v>15.2</v>
      </c>
      <c r="L36" s="34">
        <f t="shared" si="2"/>
        <v>60.8</v>
      </c>
      <c r="M36" s="33" t="s">
        <v>39</v>
      </c>
      <c r="N36" s="27"/>
    </row>
    <row r="37" s="1" customFormat="1" ht="35" customHeight="1" spans="1:14">
      <c r="A37" s="19">
        <v>35</v>
      </c>
      <c r="B37" s="29" t="s">
        <v>13</v>
      </c>
      <c r="C37" s="30" t="s">
        <v>14</v>
      </c>
      <c r="D37" s="22"/>
      <c r="E37" s="31" t="s">
        <v>86</v>
      </c>
      <c r="F37" s="32" t="s">
        <v>16</v>
      </c>
      <c r="G37" s="32" t="s">
        <v>87</v>
      </c>
      <c r="H37" s="33">
        <v>80</v>
      </c>
      <c r="I37" s="33">
        <f t="shared" si="0"/>
        <v>48</v>
      </c>
      <c r="J37" s="34">
        <v>0</v>
      </c>
      <c r="K37" s="34">
        <f t="shared" si="1"/>
        <v>0</v>
      </c>
      <c r="L37" s="34">
        <f t="shared" si="2"/>
        <v>48</v>
      </c>
      <c r="M37" s="33" t="s">
        <v>39</v>
      </c>
      <c r="N37" s="32" t="s">
        <v>88</v>
      </c>
    </row>
    <row r="38" s="1" customFormat="1" ht="37.5" spans="1:14">
      <c r="A38" s="19">
        <v>36</v>
      </c>
      <c r="B38" s="29" t="s">
        <v>13</v>
      </c>
      <c r="C38" s="30" t="s">
        <v>14</v>
      </c>
      <c r="D38" s="22"/>
      <c r="E38" s="31" t="s">
        <v>89</v>
      </c>
      <c r="F38" s="32" t="s">
        <v>16</v>
      </c>
      <c r="G38" s="32" t="s">
        <v>90</v>
      </c>
      <c r="H38" s="33">
        <v>76</v>
      </c>
      <c r="I38" s="33">
        <f t="shared" si="0"/>
        <v>45.6</v>
      </c>
      <c r="J38" s="34">
        <v>0</v>
      </c>
      <c r="K38" s="34">
        <f t="shared" si="1"/>
        <v>0</v>
      </c>
      <c r="L38" s="34">
        <f t="shared" si="2"/>
        <v>45.6</v>
      </c>
      <c r="M38" s="33" t="s">
        <v>39</v>
      </c>
      <c r="N38" s="32" t="s">
        <v>88</v>
      </c>
    </row>
    <row r="39" s="1" customFormat="1" ht="37.5" spans="1:14">
      <c r="A39" s="19">
        <v>37</v>
      </c>
      <c r="B39" s="29" t="s">
        <v>13</v>
      </c>
      <c r="C39" s="30" t="s">
        <v>14</v>
      </c>
      <c r="D39" s="22"/>
      <c r="E39" s="31" t="s">
        <v>91</v>
      </c>
      <c r="F39" s="32" t="s">
        <v>16</v>
      </c>
      <c r="G39" s="32" t="s">
        <v>92</v>
      </c>
      <c r="H39" s="33">
        <v>74</v>
      </c>
      <c r="I39" s="33">
        <f t="shared" si="0"/>
        <v>44.4</v>
      </c>
      <c r="J39" s="34">
        <v>0</v>
      </c>
      <c r="K39" s="34">
        <f t="shared" si="1"/>
        <v>0</v>
      </c>
      <c r="L39" s="34">
        <f t="shared" si="2"/>
        <v>44.4</v>
      </c>
      <c r="M39" s="33" t="s">
        <v>39</v>
      </c>
      <c r="N39" s="32" t="s">
        <v>88</v>
      </c>
    </row>
    <row r="40" s="1" customFormat="1" ht="42" customHeight="1" spans="1:14">
      <c r="A40" s="19">
        <v>38</v>
      </c>
      <c r="B40" s="29" t="s">
        <v>13</v>
      </c>
      <c r="C40" s="30" t="s">
        <v>14</v>
      </c>
      <c r="D40" s="22"/>
      <c r="E40" s="31" t="s">
        <v>93</v>
      </c>
      <c r="F40" s="32" t="s">
        <v>16</v>
      </c>
      <c r="G40" s="32" t="s">
        <v>94</v>
      </c>
      <c r="H40" s="33">
        <v>74</v>
      </c>
      <c r="I40" s="33">
        <f t="shared" si="0"/>
        <v>44.4</v>
      </c>
      <c r="J40" s="34">
        <v>0</v>
      </c>
      <c r="K40" s="34">
        <f t="shared" si="1"/>
        <v>0</v>
      </c>
      <c r="L40" s="34">
        <f t="shared" si="2"/>
        <v>44.4</v>
      </c>
      <c r="M40" s="33" t="s">
        <v>39</v>
      </c>
      <c r="N40" s="32" t="s">
        <v>88</v>
      </c>
    </row>
    <row r="41" s="1" customFormat="1" ht="42" customHeight="1" spans="1:14">
      <c r="A41" s="19">
        <v>39</v>
      </c>
      <c r="B41" s="20" t="s">
        <v>13</v>
      </c>
      <c r="C41" s="24" t="s">
        <v>95</v>
      </c>
      <c r="D41" s="40">
        <v>1</v>
      </c>
      <c r="E41" s="24" t="s">
        <v>96</v>
      </c>
      <c r="F41" s="24" t="s">
        <v>97</v>
      </c>
      <c r="G41" s="24" t="s">
        <v>98</v>
      </c>
      <c r="H41" s="25">
        <v>76</v>
      </c>
      <c r="I41" s="25">
        <f t="shared" si="0"/>
        <v>45.6</v>
      </c>
      <c r="J41" s="26">
        <v>80.6666666666667</v>
      </c>
      <c r="K41" s="26">
        <f t="shared" si="1"/>
        <v>32.2666666666667</v>
      </c>
      <c r="L41" s="26">
        <f t="shared" si="2"/>
        <v>77.8666666666667</v>
      </c>
      <c r="M41" s="25" t="s">
        <v>18</v>
      </c>
      <c r="N41" s="27"/>
    </row>
    <row r="42" s="1" customFormat="1" ht="42" customHeight="1" spans="1:14">
      <c r="A42" s="19">
        <v>40</v>
      </c>
      <c r="B42" s="20" t="s">
        <v>99</v>
      </c>
      <c r="C42" s="21" t="s">
        <v>100</v>
      </c>
      <c r="D42" s="40">
        <v>1</v>
      </c>
      <c r="E42" s="23" t="s">
        <v>101</v>
      </c>
      <c r="F42" s="24" t="s">
        <v>16</v>
      </c>
      <c r="G42" s="24" t="s">
        <v>102</v>
      </c>
      <c r="H42" s="25">
        <v>96</v>
      </c>
      <c r="I42" s="25">
        <f t="shared" si="0"/>
        <v>57.6</v>
      </c>
      <c r="J42" s="26">
        <v>73.3333333333333</v>
      </c>
      <c r="K42" s="26">
        <f t="shared" si="1"/>
        <v>29.3333333333333</v>
      </c>
      <c r="L42" s="26">
        <f t="shared" si="2"/>
        <v>86.9333333333333</v>
      </c>
      <c r="M42" s="25" t="s">
        <v>18</v>
      </c>
      <c r="N42" s="27"/>
    </row>
    <row r="43" s="1" customFormat="1" ht="42" customHeight="1" spans="1:14">
      <c r="A43" s="19">
        <v>41</v>
      </c>
      <c r="B43" s="29" t="s">
        <v>99</v>
      </c>
      <c r="C43" s="30" t="s">
        <v>100</v>
      </c>
      <c r="D43" s="40"/>
      <c r="E43" s="31" t="s">
        <v>103</v>
      </c>
      <c r="F43" s="32" t="s">
        <v>16</v>
      </c>
      <c r="G43" s="32" t="s">
        <v>104</v>
      </c>
      <c r="H43" s="33">
        <v>88</v>
      </c>
      <c r="I43" s="33">
        <f>H43*0.6</f>
        <v>52.8</v>
      </c>
      <c r="J43" s="34">
        <v>76.3333333333333</v>
      </c>
      <c r="K43" s="34">
        <f>J43*0.4</f>
        <v>30.5333333333333</v>
      </c>
      <c r="L43" s="34">
        <f>I43+K43</f>
        <v>83.3333333333333</v>
      </c>
      <c r="M43" s="33" t="s">
        <v>39</v>
      </c>
      <c r="N43" s="27"/>
    </row>
    <row r="44" s="1" customFormat="1" ht="42" customHeight="1" spans="1:14">
      <c r="A44" s="19">
        <v>42</v>
      </c>
      <c r="B44" s="29" t="s">
        <v>99</v>
      </c>
      <c r="C44" s="30" t="s">
        <v>100</v>
      </c>
      <c r="D44" s="40"/>
      <c r="E44" s="31" t="s">
        <v>105</v>
      </c>
      <c r="F44" s="32" t="s">
        <v>16</v>
      </c>
      <c r="G44" s="32" t="s">
        <v>106</v>
      </c>
      <c r="H44" s="33">
        <v>86</v>
      </c>
      <c r="I44" s="33">
        <f>H44*0.6</f>
        <v>51.6</v>
      </c>
      <c r="J44" s="34">
        <v>71.6666666666667</v>
      </c>
      <c r="K44" s="34">
        <f>J44*0.4</f>
        <v>28.6666666666667</v>
      </c>
      <c r="L44" s="34">
        <f>I44+K44</f>
        <v>80.2666666666667</v>
      </c>
      <c r="M44" s="33" t="s">
        <v>39</v>
      </c>
      <c r="N44" s="27"/>
    </row>
    <row r="45" s="1" customFormat="1" ht="42" customHeight="1" spans="1:14">
      <c r="A45" s="19">
        <v>43</v>
      </c>
      <c r="B45" s="29" t="s">
        <v>99</v>
      </c>
      <c r="C45" s="30" t="s">
        <v>100</v>
      </c>
      <c r="D45" s="40"/>
      <c r="E45" s="31" t="s">
        <v>107</v>
      </c>
      <c r="F45" s="32" t="s">
        <v>16</v>
      </c>
      <c r="G45" s="32" t="s">
        <v>108</v>
      </c>
      <c r="H45" s="33">
        <v>86</v>
      </c>
      <c r="I45" s="33">
        <f>H45*0.6</f>
        <v>51.6</v>
      </c>
      <c r="J45" s="34">
        <v>65</v>
      </c>
      <c r="K45" s="34">
        <f>J45*0.4</f>
        <v>26</v>
      </c>
      <c r="L45" s="34">
        <f>I45+K45</f>
        <v>77.6</v>
      </c>
      <c r="M45" s="33" t="s">
        <v>39</v>
      </c>
      <c r="N45" s="27"/>
    </row>
    <row r="46" s="1" customFormat="1" ht="42" customHeight="1" spans="1:14">
      <c r="A46" s="19">
        <v>44</v>
      </c>
      <c r="B46" s="29" t="s">
        <v>99</v>
      </c>
      <c r="C46" s="30" t="s">
        <v>100</v>
      </c>
      <c r="D46" s="40"/>
      <c r="E46" s="31" t="s">
        <v>109</v>
      </c>
      <c r="F46" s="32" t="s">
        <v>16</v>
      </c>
      <c r="G46" s="32" t="s">
        <v>110</v>
      </c>
      <c r="H46" s="33">
        <v>86</v>
      </c>
      <c r="I46" s="33">
        <f>H46*0.6</f>
        <v>51.6</v>
      </c>
      <c r="J46" s="34">
        <v>64.3333333333333</v>
      </c>
      <c r="K46" s="34">
        <f>J46*0.4</f>
        <v>25.7333333333333</v>
      </c>
      <c r="L46" s="34">
        <f>I46+K46</f>
        <v>77.3333333333333</v>
      </c>
      <c r="M46" s="33" t="s">
        <v>39</v>
      </c>
      <c r="N46" s="27"/>
    </row>
    <row r="47" s="1" customFormat="1" ht="42" customHeight="1" spans="1:14">
      <c r="A47" s="19">
        <v>45</v>
      </c>
      <c r="B47" s="20" t="s">
        <v>99</v>
      </c>
      <c r="C47" s="21" t="s">
        <v>111</v>
      </c>
      <c r="D47" s="41">
        <v>1</v>
      </c>
      <c r="E47" s="23" t="s">
        <v>112</v>
      </c>
      <c r="F47" s="24" t="s">
        <v>16</v>
      </c>
      <c r="G47" s="24" t="s">
        <v>113</v>
      </c>
      <c r="H47" s="25">
        <v>94</v>
      </c>
      <c r="I47" s="25">
        <f>H47*0.6</f>
        <v>56.4</v>
      </c>
      <c r="J47" s="26">
        <v>73</v>
      </c>
      <c r="K47" s="26">
        <f>J47*0.4</f>
        <v>29.2</v>
      </c>
      <c r="L47" s="26">
        <f>I47+K47</f>
        <v>85.6</v>
      </c>
      <c r="M47" s="25" t="s">
        <v>18</v>
      </c>
      <c r="N47" s="27"/>
    </row>
    <row r="48" s="1" customFormat="1" ht="42" customHeight="1" spans="1:14">
      <c r="A48" s="19">
        <v>46</v>
      </c>
      <c r="B48" s="25" t="s">
        <v>114</v>
      </c>
      <c r="C48" s="24" t="s">
        <v>115</v>
      </c>
      <c r="D48" s="40">
        <v>1</v>
      </c>
      <c r="E48" s="24" t="s">
        <v>116</v>
      </c>
      <c r="F48" s="24" t="s">
        <v>16</v>
      </c>
      <c r="G48" s="24" t="s">
        <v>117</v>
      </c>
      <c r="H48" s="25">
        <v>80</v>
      </c>
      <c r="I48" s="25">
        <f>H48*0.6</f>
        <v>48</v>
      </c>
      <c r="J48" s="26">
        <v>73.3333333333333</v>
      </c>
      <c r="K48" s="26">
        <f>J48*0.4</f>
        <v>29.3333333333333</v>
      </c>
      <c r="L48" s="26">
        <f>I48+K48</f>
        <v>77.3333333333333</v>
      </c>
      <c r="M48" s="25" t="s">
        <v>18</v>
      </c>
      <c r="N48" s="27"/>
    </row>
    <row r="49" s="1" customFormat="1" ht="42" customHeight="1" spans="1:14">
      <c r="A49" s="19">
        <v>47</v>
      </c>
      <c r="B49" s="33" t="s">
        <v>114</v>
      </c>
      <c r="C49" s="32" t="s">
        <v>115</v>
      </c>
      <c r="D49" s="40"/>
      <c r="E49" s="32" t="s">
        <v>118</v>
      </c>
      <c r="F49" s="32" t="s">
        <v>97</v>
      </c>
      <c r="G49" s="32" t="s">
        <v>119</v>
      </c>
      <c r="H49" s="33">
        <v>78</v>
      </c>
      <c r="I49" s="33">
        <f>H49*0.6</f>
        <v>46.8</v>
      </c>
      <c r="J49" s="34">
        <v>49</v>
      </c>
      <c r="K49" s="34">
        <f>J49*0.4</f>
        <v>19.6</v>
      </c>
      <c r="L49" s="34">
        <f>I49+K49</f>
        <v>66.4</v>
      </c>
      <c r="M49" s="33" t="s">
        <v>39</v>
      </c>
      <c r="N49" s="27"/>
    </row>
    <row r="50" s="1" customFormat="1" ht="42" customHeight="1" spans="1:14">
      <c r="A50" s="19">
        <v>48</v>
      </c>
      <c r="B50" s="33" t="s">
        <v>114</v>
      </c>
      <c r="C50" s="32" t="s">
        <v>115</v>
      </c>
      <c r="D50" s="40"/>
      <c r="E50" s="32" t="s">
        <v>120</v>
      </c>
      <c r="F50" s="32" t="s">
        <v>97</v>
      </c>
      <c r="G50" s="32" t="s">
        <v>121</v>
      </c>
      <c r="H50" s="33">
        <v>80</v>
      </c>
      <c r="I50" s="33">
        <f>H50*0.6</f>
        <v>48</v>
      </c>
      <c r="J50" s="34">
        <v>44.6666666666667</v>
      </c>
      <c r="K50" s="34">
        <f>J50*0.4</f>
        <v>17.8666666666667</v>
      </c>
      <c r="L50" s="34">
        <f>I50+K50</f>
        <v>65.8666666666667</v>
      </c>
      <c r="M50" s="33" t="s">
        <v>39</v>
      </c>
      <c r="N50" s="27"/>
    </row>
    <row r="51" s="1" customFormat="1" ht="42" customHeight="1" spans="1:14">
      <c r="A51" s="19">
        <v>49</v>
      </c>
      <c r="B51" s="25" t="s">
        <v>122</v>
      </c>
      <c r="C51" s="24" t="s">
        <v>123</v>
      </c>
      <c r="D51" s="40">
        <v>1</v>
      </c>
      <c r="E51" s="24" t="s">
        <v>124</v>
      </c>
      <c r="F51" s="24" t="s">
        <v>97</v>
      </c>
      <c r="G51" s="24" t="s">
        <v>125</v>
      </c>
      <c r="H51" s="25">
        <v>84</v>
      </c>
      <c r="I51" s="25">
        <f>H51*0.6</f>
        <v>50.4</v>
      </c>
      <c r="J51" s="26">
        <v>79.6666666666667</v>
      </c>
      <c r="K51" s="26">
        <f>J51*0.4</f>
        <v>31.8666666666667</v>
      </c>
      <c r="L51" s="26">
        <f>I51+K51</f>
        <v>82.2666666666667</v>
      </c>
      <c r="M51" s="25" t="s">
        <v>18</v>
      </c>
      <c r="N51" s="27"/>
    </row>
    <row r="52" s="1" customFormat="1" ht="42" customHeight="1" spans="1:14">
      <c r="A52" s="19">
        <v>50</v>
      </c>
      <c r="B52" s="33" t="s">
        <v>122</v>
      </c>
      <c r="C52" s="32" t="s">
        <v>123</v>
      </c>
      <c r="D52" s="40"/>
      <c r="E52" s="32" t="s">
        <v>126</v>
      </c>
      <c r="F52" s="32" t="s">
        <v>97</v>
      </c>
      <c r="G52" s="32" t="s">
        <v>127</v>
      </c>
      <c r="H52" s="33">
        <v>86</v>
      </c>
      <c r="I52" s="33">
        <f>H52*0.6</f>
        <v>51.6</v>
      </c>
      <c r="J52" s="34">
        <v>49</v>
      </c>
      <c r="K52" s="34">
        <f>J52*0.4</f>
        <v>19.6</v>
      </c>
      <c r="L52" s="34">
        <f>I52+K52</f>
        <v>71.2</v>
      </c>
      <c r="M52" s="33" t="s">
        <v>39</v>
      </c>
      <c r="N52" s="27"/>
    </row>
    <row r="53" s="1" customFormat="1" ht="42" customHeight="1" spans="1:14">
      <c r="A53" s="19">
        <v>51</v>
      </c>
      <c r="B53" s="33" t="s">
        <v>122</v>
      </c>
      <c r="C53" s="32" t="s">
        <v>123</v>
      </c>
      <c r="D53" s="40"/>
      <c r="E53" s="32" t="s">
        <v>128</v>
      </c>
      <c r="F53" s="32" t="s">
        <v>97</v>
      </c>
      <c r="G53" s="32" t="s">
        <v>129</v>
      </c>
      <c r="H53" s="33">
        <v>78</v>
      </c>
      <c r="I53" s="33">
        <f>H53*0.6</f>
        <v>46.8</v>
      </c>
      <c r="J53" s="34">
        <v>49.3333333333333</v>
      </c>
      <c r="K53" s="34">
        <f>J53*0.4</f>
        <v>19.7333333333333</v>
      </c>
      <c r="L53" s="34">
        <f>I53+K53</f>
        <v>66.5333333333333</v>
      </c>
      <c r="M53" s="33" t="s">
        <v>39</v>
      </c>
      <c r="N53" s="27"/>
    </row>
    <row r="54" s="3" customFormat="1" spans="1:14">
      <c r="D54" s="4"/>
      <c r="L54" s="42"/>
    </row>
    <row r="55" s="3" customFormat="1" spans="1:14">
      <c r="D55" s="4"/>
      <c r="L55" s="42"/>
    </row>
    <row r="56" s="3" customFormat="1" spans="1:14">
      <c r="D56" s="4"/>
      <c r="L56" s="42"/>
    </row>
    <row r="57" s="3" customFormat="1" spans="1:14">
      <c r="D57" s="4"/>
      <c r="L57" s="42"/>
    </row>
    <row r="58" s="3" customFormat="1" spans="1:14">
      <c r="D58" s="4"/>
      <c r="L58" s="42"/>
    </row>
    <row r="59" s="3" customFormat="1" spans="1:14">
      <c r="D59" s="4"/>
      <c r="L59" s="42"/>
    </row>
    <row r="60" s="3" customFormat="1" spans="1:14">
      <c r="D60" s="4"/>
      <c r="L60" s="42"/>
    </row>
    <row r="61" s="3" customFormat="1" spans="1:14">
      <c r="D61" s="4"/>
      <c r="L61" s="42"/>
    </row>
    <row r="62" s="3" customFormat="1" spans="1:14">
      <c r="D62" s="4"/>
      <c r="L62" s="42"/>
    </row>
    <row r="63" s="3" customFormat="1" spans="1:14">
      <c r="D63" s="4"/>
      <c r="L63" s="42"/>
    </row>
    <row r="64" s="3" customFormat="1" spans="1:14">
      <c r="D64" s="4"/>
      <c r="L64" s="42"/>
    </row>
    <row r="65" s="3" customFormat="1" spans="4:12">
      <c r="D65" s="4"/>
      <c r="L65" s="42"/>
    </row>
    <row r="66" s="3" customFormat="1" spans="4:12">
      <c r="D66" s="4"/>
      <c r="L66" s="42"/>
    </row>
    <row r="67" s="3" customFormat="1" spans="4:12">
      <c r="D67" s="4"/>
      <c r="L67" s="42"/>
    </row>
    <row r="68" s="3" customFormat="1" spans="4:12">
      <c r="D68" s="4"/>
      <c r="L68" s="42"/>
    </row>
  </sheetData>
  <mergeCells count="5">
    <mergeCell ref="A1:N1"/>
    <mergeCell ref="D3:D40"/>
    <mergeCell ref="D42:D46"/>
    <mergeCell ref="D48:D50"/>
    <mergeCell ref="D51:D53"/>
  </mergeCells>
  <conditionalFormatting sqref="E2">
    <cfRule type="duplicateValues" dxfId="0" priority="2"/>
  </conditionalFormatting>
  <conditionalFormatting sqref="E$1:E$1048576">
    <cfRule type="duplicateValues" dxfId="1" priority="1"/>
  </conditionalFormatting>
  <conditionalFormatting sqref="E69:E1048576">
    <cfRule type="duplicateValues" dxfId="0" priority="3"/>
  </conditionalFormatting>
  <pageMargins left="0.156944444444444" right="0.0784722222222222" top="0.550694444444444" bottom="0.236111111111111" header="0.5" footer="0.354166666666667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巧巧</cp:lastModifiedBy>
  <dcterms:created xsi:type="dcterms:W3CDTF">2024-09-11T07:05:00Z</dcterms:created>
  <dcterms:modified xsi:type="dcterms:W3CDTF">2025-12-17T03:34:32Z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4F1D3452B96E4F4C9EF880BBE9F5F8A1_11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